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<sst xmlns="http://schemas.openxmlformats.org/spreadsheetml/2006/main" count="520" uniqueCount="62">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</sst>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5" sqref="H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23919.9</v>
      </c>
      <c r="C7" s="72">
        <v>16178.9</v>
      </c>
      <c r="D7" s="45"/>
      <c r="E7" s="46">
        <v>23919.9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40131.1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146161.00000000003</v>
      </c>
      <c r="C9" s="24">
        <f t="shared" si="0"/>
        <v>75715.5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18442.4</v>
      </c>
      <c r="AG9" s="50">
        <f>AG10+AG15+AG24+AG33+AG47+AG52+AG54+AG61+AG62+AG71+AG72+AG76+AG88+AG81+AG83+AG82+AG69+AG89+AG91+AG90+AG70+AG40+AG92</f>
        <v>203434.09999999998</v>
      </c>
      <c r="AH9" s="49"/>
      <c r="AI9" s="49"/>
    </row>
    <row r="10" spans="1:33" ht="15.75">
      <c r="A10" s="4" t="s">
        <v>4</v>
      </c>
      <c r="B10" s="22">
        <v>13255.7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1403</v>
      </c>
      <c r="AG10" s="27">
        <f>B10+C10-AF10</f>
        <v>37503.3</v>
      </c>
    </row>
    <row r="11" spans="1:33" ht="15.75">
      <c r="A11" s="3" t="s">
        <v>5</v>
      </c>
      <c r="B11" s="22">
        <v>12639.7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1294.7</v>
      </c>
      <c r="AG11" s="27">
        <f>B11+C11-AF11</f>
        <v>34674.100000000006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510.1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108.29999999999995</v>
      </c>
      <c r="AG14" s="27">
        <f>AG10-AG11-AG12-AG13</f>
        <v>2319.099999999997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3597.8</v>
      </c>
      <c r="AG15" s="27">
        <f aca="true" t="shared" si="3" ref="AG15:AG31">B15+C15-AF15</f>
        <v>74648.7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31836.100000000002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58537.700000000004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1534.2</v>
      </c>
      <c r="AG19" s="27">
        <f t="shared" si="3"/>
        <v>3579.8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1879.5000000000002</v>
      </c>
      <c r="AG20" s="27">
        <f t="shared" si="3"/>
        <v>6371.299999999999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>
        <v>10.9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10.9</v>
      </c>
      <c r="AG21" s="27">
        <f t="shared" si="3"/>
        <v>1521.9999999999998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173.19999999999982</v>
      </c>
      <c r="AG23" s="27">
        <f t="shared" si="3"/>
        <v>4609.900000000002</v>
      </c>
    </row>
    <row r="24" spans="1:33" ht="15" customHeight="1">
      <c r="A24" s="4" t="s">
        <v>7</v>
      </c>
      <c r="B24" s="22">
        <v>32673.8</v>
      </c>
      <c r="C24" s="22">
        <v>18113.5</v>
      </c>
      <c r="D24" s="22"/>
      <c r="E24" s="22"/>
      <c r="F24" s="22"/>
      <c r="G24" s="22">
        <v>903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903</v>
      </c>
      <c r="AG24" s="27">
        <f t="shared" si="3"/>
        <v>49884.3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262.3</v>
      </c>
      <c r="AG25" s="71">
        <f t="shared" si="3"/>
        <v>26120.5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32673.8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903</v>
      </c>
      <c r="AG32" s="27">
        <f>AG24</f>
        <v>49884.3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9.9</v>
      </c>
      <c r="AG33" s="27">
        <f aca="true" t="shared" si="6" ref="AG33:AG38">B33+C33-AF33</f>
        <v>977.3000000000001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371.2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</v>
      </c>
      <c r="AG36" s="27">
        <f t="shared" si="6"/>
        <v>51.7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3.6000000000000005</v>
      </c>
      <c r="AG39" s="27">
        <f>AG33-AG34-AG36-AG38-AG35-AG37</f>
        <v>213.9000000000001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1207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996.8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57.60000000000005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36.9</v>
      </c>
      <c r="AG47" s="27">
        <f>B47+C47-AF47</f>
        <v>2743.7999999999997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69.8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2254.1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36.9</v>
      </c>
      <c r="AG51" s="27">
        <f>AG47-AG49-AG48</f>
        <v>419.8999999999998</v>
      </c>
    </row>
    <row r="52" spans="1:33" ht="15" customHeight="1">
      <c r="A52" s="4" t="s">
        <v>0</v>
      </c>
      <c r="B52" s="22">
        <f>4677.3-90</f>
        <v>4587.3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742.4000000000001</v>
      </c>
      <c r="AG52" s="27">
        <f aca="true" t="shared" si="12" ref="AG52:AG59">B52+C52-AF52</f>
        <v>7078.5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68.7</v>
      </c>
      <c r="AG53" s="27">
        <f t="shared" si="12"/>
        <v>966.3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2030.1</v>
      </c>
      <c r="AG54" s="22">
        <f t="shared" si="12"/>
        <v>4368.799999999999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1784.4</v>
      </c>
      <c r="AG55" s="22">
        <f t="shared" si="12"/>
        <v>2830.2000000000003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231.89999999999998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245.69999999999982</v>
      </c>
      <c r="AG60" s="22">
        <f>AG54-AG55-AG57-AG59-AG56-AG58</f>
        <v>1301.599999999999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35</v>
      </c>
      <c r="AG61" s="22">
        <f aca="true" t="shared" si="15" ref="AG61:AG67">B61+C61-AF61</f>
        <v>206.5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163.9</v>
      </c>
      <c r="AG62" s="22">
        <f t="shared" si="15"/>
        <v>3653.6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1704.1000000000001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18.2</v>
      </c>
      <c r="AG65" s="22">
        <f t="shared" si="15"/>
        <v>117.39999999999999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14.3</v>
      </c>
      <c r="AG66" s="22">
        <f t="shared" si="15"/>
        <v>172.2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131.4</v>
      </c>
      <c r="AG68" s="22">
        <f>AG62-AG63-AG66-AG67-AG65-AG64</f>
        <v>1603.6999999999996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1595.9</v>
      </c>
      <c r="AG69" s="30">
        <f aca="true" t="shared" si="17" ref="AG69:AG92">B69+C69-AF69</f>
        <v>2891.6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863.1999999999999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</f>
        <v>886.7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148.89999999999998</v>
      </c>
      <c r="AG72" s="30">
        <f t="shared" si="17"/>
        <v>3313.4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920.3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16.7</v>
      </c>
      <c r="AG76" s="30">
        <f t="shared" si="17"/>
        <v>227.90000000000003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8.5</v>
      </c>
      <c r="AG77" s="30">
        <f t="shared" si="17"/>
        <v>81.6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1264.8000000000002</v>
      </c>
      <c r="AG89" s="22">
        <f t="shared" si="17"/>
        <v>7961.599999999999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819.1</v>
      </c>
      <c r="AG90" s="22">
        <f t="shared" si="17"/>
        <v>1638</v>
      </c>
      <c r="AH90" s="11"/>
    </row>
    <row r="91" spans="1:34" ht="15.75">
      <c r="A91" s="4" t="s">
        <v>25</v>
      </c>
      <c r="B91" s="22">
        <v>833.4</v>
      </c>
      <c r="C91" s="22">
        <v>3233.3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4066.7000000000003</v>
      </c>
      <c r="AH91" s="11"/>
    </row>
    <row r="92" spans="1:34" ht="15.75">
      <c r="A92" s="4" t="s">
        <v>37</v>
      </c>
      <c r="B92" s="22">
        <f>5675+155</f>
        <v>5830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5675</v>
      </c>
      <c r="AG92" s="22">
        <f t="shared" si="17"/>
        <v>155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146161.00000000003</v>
      </c>
      <c r="C94" s="42">
        <f t="shared" si="18"/>
        <v>75715.5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18442.4</v>
      </c>
      <c r="AG94" s="58">
        <f>AG10+AG15+AG24+AG33+AG47+AG52+AG54+AG61+AG62+AG69+AG71+AG72+AG76+AG81+AG82+AG83+AG88+AG89+AG90+AG91+AG70+AG40+AG92</f>
        <v>203434.09999999998</v>
      </c>
    </row>
    <row r="95" spans="1:33" ht="15.75">
      <c r="A95" s="3" t="s">
        <v>5</v>
      </c>
      <c r="B95" s="22">
        <f aca="true" t="shared" si="19" ref="B95:AD95">B11+B17+B26+B34+B55+B63+B73+B41+B77+B48</f>
        <v>74114.6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3087.6000000000004</v>
      </c>
      <c r="AG95" s="27">
        <f>B95+C95-AF95</f>
        <v>99304.5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2027.8000000000002</v>
      </c>
      <c r="AG96" s="27">
        <f>B96+C96-AF96</f>
        <v>9368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28.4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1552.4</v>
      </c>
      <c r="AG98" s="27">
        <f>B98+C98-AF98</f>
        <v>4051.8000000000006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10.9</v>
      </c>
      <c r="AG99" s="27">
        <f>B99+C99-AF99</f>
        <v>4037.3999999999996</v>
      </c>
    </row>
    <row r="100" spans="1:33" ht="12.75">
      <c r="A100" s="1" t="s">
        <v>35</v>
      </c>
      <c r="B100" s="2">
        <f aca="true" t="shared" si="25" ref="B100:AD100">B94-B95-B96-B97-B98-B99</f>
        <v>62106.300000000025</v>
      </c>
      <c r="C100" s="2">
        <f t="shared" si="25"/>
        <v>36301.399999999994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11763.7</v>
      </c>
      <c r="AG100" s="2">
        <f>AG94-AG95-AG96-AG97-AG98-AG99</f>
        <v>86643.99999999999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2017-05-11T09:48:34Z</cp:lastPrinted>
  <dcterms:created xsi:type="dcterms:W3CDTF">2002-11-05T08:53:00Z</dcterms:created>
  <dcterms:modified xsi:type="dcterms:W3CDTF">2017-05-12T05:06:41Z</dcterms:modified>
  <cp:category/>
  <cp:version/>
  <cp:contentType/>
  <cp:contentStatus/>
</cp:coreProperties>
</file>